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<sst xmlns="http://schemas.openxmlformats.org/spreadsheetml/2006/main" count="68" uniqueCount="53">
  <si>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BayJun2012</t>
  </si>
  <si>
    <t>Baveria June 2012 Holida Expenditure</t>
  </si>
  <si>
    <t>All numbers are positive for outgoing expenditure/transfer from that person.</t>
  </si>
  <si>
    <t xml:space="preserve">1 GBP = </t>
  </si>
  <si>
    <t>EURO</t>
  </si>
  <si>
    <t>@ google 12/07/2012</t>
  </si>
  <si>
    <t>Joint Monies</t>
  </si>
  <si>
    <t>Expenditure Outgoing</t>
  </si>
  <si>
    <t>Transfer Outgoing</t>
  </si>
  <si>
    <t>Date</t>
  </si>
  <si>
    <t>Thing</t>
  </si>
  <si>
    <t>Amount €</t>
  </si>
  <si>
    <t>Amount £</t>
  </si>
  <si>
    <t>Oli Exp</t>
  </si>
  <si>
    <t>Mum Exp</t>
  </si>
  <si>
    <t>Hrf Exp</t>
  </si>
  <si>
    <t>Oli XFER</t>
  </si>
  <si>
    <t>Mum XFER</t>
  </si>
  <si>
    <t>Hrf XFER</t>
  </si>
  <si>
    <t>Initial/Big Stuff:</t>
  </si>
  <si>
    <t>House (inc 80€ deposit)</t>
  </si>
  <si>
    <t>Flights for hrf+mum</t>
  </si>
  <si>
    <t>In sewer ants for hrf + mum</t>
  </si>
  <si>
    <t>Init Shopping</t>
  </si>
  <si>
    <t>Cash 2 mum</t>
  </si>
  <si>
    <t>Cash 2 hrf</t>
  </si>
  <si>
    <t>Mum → oli HSBC</t>
  </si>
  <si>
    <t>Car Stuff:</t>
  </si>
  <si>
    <t>Car hire</t>
  </si>
  <si>
    <t>Petrol</t>
  </si>
  <si>
    <t>Parking München Airport</t>
  </si>
  <si>
    <t>Food and stuff:</t>
  </si>
  <si>
    <t>Müller (probably eyedrops) 26/6/12</t>
  </si>
  <si>
    <t>TengelMann (Place with plugin cafe and Tea)</t>
  </si>
  <si>
    <t>Woolworths (drink)</t>
  </si>
  <si>
    <t>who paid?</t>
  </si>
  <si>
    <t>?</t>
  </si>
  <si>
    <t>Food V-MARKT 28/6/12</t>
  </si>
  <si>
    <t>Hofer KG (shit shop in Austria)</t>
  </si>
  <si>
    <t>Food V-MARKT 2/7/12</t>
  </si>
  <si>
    <t>Gasthof Hirsch (Pub Food) 3/7/12</t>
  </si>
  <si>
    <t>Grän Sesselbahn (gondola thing) x3</t>
  </si>
  <si>
    <t>Zugspitze car partking</t>
  </si>
  <si>
    <t>Zugspitze Seilbahn x2</t>
  </si>
  <si>
    <t>Blindsee Parking</t>
  </si>
  <si>
    <t>Oli's own stuff:</t>
  </si>
  <si>
    <t>Train for oli (HGW-&gt;MÜN)</t>
  </si>
  <si>
    <t>Train for oli (BER-SCH → BER-HBF)</t>
  </si>
  <si>
    <t>Train for oli BER-&gt;HGW</t>
  </si>
  <si>
    <t>Flight for oli MÜN-&gt;BER</t>
  </si>
  <si>
    <t>Total:</t>
  </si>
  <si>
    <t>Total of each column:</t>
  </si>
  <si>
    <t>Total Expenditure + Transfer: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</si>
</sst>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3">
    <font>
      <sz val="10"/>
      <name val="Arial"/>
      <family val="2"/>
    </font>
    <font>
      <sz val="10"/>
      <color indexed="18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2" zoomScaleNormal="82" workbookViewId="0" topLeftCell="A1">
      <selection activeCell="R44" sqref="R44"/>
    </sheetView>
  </sheetViews>
  <sheetFormatPr defaultColWidth="11.421875" defaultRowHeight="12.75"/>
  <cols>
    <col min="1" max="1" width="11.57421875" style="1" customWidth="1"/>
    <col min="2" max="3" width="11.57421875" style="0" customWidth="1"/>
    <col min="4" max="7" width="9.00390625" style="0" customWidth="1"/>
    <col min="8" max="14" width="8.00390625" style="0" customWidth="1"/>
    <col min="15" max="16384" width="11.57421875" style="0" customWidth="1"/>
  </cols>
  <sheetData>
    <row r="1" spans="1:3" ht="12">
      <c r="A1" s="1" t="s">
        <v>0</v>
      </c>
      <c r="C1" t="s">
        <v>1</v>
      </c>
    </row>
    <row r="2" ht="12">
      <c r="B2" t="s">
        <v>2</v>
      </c>
    </row>
    <row r="4" spans="2:5" ht="12">
      <c r="B4" s="2" t="s">
        <v>3</v>
      </c>
      <c r="C4" s="3">
        <f>1.26089791</f>
        <v>1.26089791</v>
      </c>
      <c r="D4" s="3" t="s">
        <v>4</v>
      </c>
      <c r="E4" t="s">
        <v>5</v>
      </c>
    </row>
    <row r="6" ht="12">
      <c r="H6" s="4"/>
    </row>
    <row r="7" spans="8:13" ht="12">
      <c r="H7" s="5" t="s">
        <v>6</v>
      </c>
      <c r="I7" s="5"/>
      <c r="J7" s="5"/>
      <c r="K7" s="5"/>
      <c r="L7" s="5"/>
      <c r="M7" s="5"/>
    </row>
    <row r="8" spans="8:11" ht="12">
      <c r="H8" s="6" t="s">
        <v>7</v>
      </c>
      <c r="K8" s="6" t="s">
        <v>8</v>
      </c>
    </row>
    <row r="9" spans="1:13" ht="12">
      <c r="A9" s="7" t="s">
        <v>9</v>
      </c>
      <c r="B9" s="8" t="s">
        <v>10</v>
      </c>
      <c r="C9" s="8"/>
      <c r="D9" s="8"/>
      <c r="E9" s="9" t="s">
        <v>11</v>
      </c>
      <c r="F9" s="10" t="s">
        <v>12</v>
      </c>
      <c r="G9" s="8"/>
      <c r="H9" s="11" t="s">
        <v>13</v>
      </c>
      <c r="I9" s="8" t="s">
        <v>14</v>
      </c>
      <c r="J9" s="8" t="s">
        <v>15</v>
      </c>
      <c r="K9" s="11" t="s">
        <v>16</v>
      </c>
      <c r="L9" s="8" t="s">
        <v>17</v>
      </c>
      <c r="M9" s="8" t="s">
        <v>18</v>
      </c>
    </row>
    <row r="10" spans="5:13" ht="12">
      <c r="E10" s="12"/>
      <c r="F10" s="12"/>
      <c r="G10" s="12"/>
      <c r="H10" s="13"/>
      <c r="I10" s="12"/>
      <c r="J10" s="12"/>
      <c r="K10" s="13"/>
      <c r="L10" s="12"/>
      <c r="M10" s="12"/>
    </row>
    <row r="11" spans="1:13" ht="12">
      <c r="A11" s="1" t="s">
        <v>19</v>
      </c>
      <c r="E11" s="12"/>
      <c r="F11" s="12"/>
      <c r="G11" s="12"/>
      <c r="H11" s="13"/>
      <c r="I11" s="12"/>
      <c r="J11" s="12"/>
      <c r="K11" s="13"/>
      <c r="L11" s="12"/>
      <c r="M11" s="12"/>
    </row>
    <row r="12" spans="2:13" ht="12">
      <c r="B12" t="s">
        <v>20</v>
      </c>
      <c r="E12" s="14">
        <v>441</v>
      </c>
      <c r="F12" s="15">
        <f>E12/$C$4</f>
        <v>349.75075817200775</v>
      </c>
      <c r="G12" s="12"/>
      <c r="H12" s="16">
        <f>F12</f>
        <v>349.75075817200775</v>
      </c>
      <c r="I12" s="15"/>
      <c r="J12" s="15"/>
      <c r="K12" s="16"/>
      <c r="L12" s="15"/>
      <c r="M12" s="15"/>
    </row>
    <row r="13" spans="2:13" ht="12">
      <c r="B13" t="s">
        <v>21</v>
      </c>
      <c r="E13" s="14">
        <v>185</v>
      </c>
      <c r="F13" s="15">
        <f>E13/$C$4</f>
        <v>146.72083959596696</v>
      </c>
      <c r="G13" s="12"/>
      <c r="H13" s="16">
        <f>F13</f>
        <v>146.72083959596696</v>
      </c>
      <c r="I13" s="15"/>
      <c r="J13" s="15"/>
      <c r="K13" s="16"/>
      <c r="L13" s="15"/>
      <c r="M13" s="15"/>
    </row>
    <row r="14" spans="2:13" ht="12">
      <c r="B14" t="s">
        <v>22</v>
      </c>
      <c r="E14" s="14">
        <v>29</v>
      </c>
      <c r="F14" s="15">
        <f>E14/$C$4</f>
        <v>22.99948296369212</v>
      </c>
      <c r="G14" s="12"/>
      <c r="H14" s="16">
        <f>F14</f>
        <v>22.99948296369212</v>
      </c>
      <c r="I14" s="15"/>
      <c r="J14" s="15"/>
      <c r="K14" s="16"/>
      <c r="L14" s="15"/>
      <c r="M14" s="15"/>
    </row>
    <row r="15" spans="1:13" ht="12">
      <c r="A15" s="1">
        <v>41086</v>
      </c>
      <c r="B15" t="s">
        <v>23</v>
      </c>
      <c r="E15" s="14">
        <v>70.17</v>
      </c>
      <c r="F15" s="15">
        <f>E15/$C$4</f>
        <v>55.65081791594056</v>
      </c>
      <c r="G15" s="12"/>
      <c r="H15" s="16">
        <f>F15</f>
        <v>55.65081791594056</v>
      </c>
      <c r="I15" s="15"/>
      <c r="J15" s="15"/>
      <c r="K15" s="16"/>
      <c r="L15" s="15"/>
      <c r="M15" s="15"/>
    </row>
    <row r="16" spans="5:13" ht="12">
      <c r="E16" s="14"/>
      <c r="F16" s="15"/>
      <c r="G16" s="12"/>
      <c r="H16" s="16"/>
      <c r="I16" s="15"/>
      <c r="J16" s="15"/>
      <c r="K16" s="16"/>
      <c r="L16" s="15"/>
      <c r="M16" s="15"/>
    </row>
    <row r="17" spans="1:13" ht="12">
      <c r="A17" s="1">
        <v>41087</v>
      </c>
      <c r="B17" t="s">
        <v>24</v>
      </c>
      <c r="E17" s="14">
        <v>100</v>
      </c>
      <c r="F17" s="15">
        <f>E17/$C$4</f>
        <v>79.30856194376594</v>
      </c>
      <c r="G17" s="12"/>
      <c r="H17" s="16"/>
      <c r="I17" s="15"/>
      <c r="J17" s="15"/>
      <c r="K17" s="16">
        <f>F17</f>
        <v>79.30856194376594</v>
      </c>
      <c r="L17" s="15">
        <f>-F17</f>
        <v>-79.30856194376594</v>
      </c>
      <c r="M17" s="15"/>
    </row>
    <row r="18" spans="1:13" ht="12">
      <c r="A18" s="1">
        <v>41087</v>
      </c>
      <c r="B18" t="s">
        <v>25</v>
      </c>
      <c r="E18" s="14">
        <v>200</v>
      </c>
      <c r="F18" s="15">
        <f>E18/$C$4</f>
        <v>158.61712388753187</v>
      </c>
      <c r="G18" s="12"/>
      <c r="H18" s="16"/>
      <c r="I18" s="15"/>
      <c r="J18" s="15"/>
      <c r="K18" s="16">
        <f>F18</f>
        <v>158.61712388753187</v>
      </c>
      <c r="L18" s="15"/>
      <c r="M18" s="15">
        <f>-F18</f>
        <v>-158.61712388753187</v>
      </c>
    </row>
    <row r="19" spans="5:13" ht="12">
      <c r="E19" s="14"/>
      <c r="F19" s="15"/>
      <c r="G19" s="12"/>
      <c r="H19" s="16"/>
      <c r="I19" s="15"/>
      <c r="J19" s="15"/>
      <c r="K19" s="16"/>
      <c r="L19" s="15"/>
      <c r="M19" s="15"/>
    </row>
    <row r="20" spans="2:13" ht="12">
      <c r="B20" t="s">
        <v>26</v>
      </c>
      <c r="E20" s="14"/>
      <c r="F20" s="15">
        <v>450</v>
      </c>
      <c r="G20" s="12"/>
      <c r="H20" s="16"/>
      <c r="I20" s="15"/>
      <c r="J20" s="15"/>
      <c r="K20" s="16">
        <f>-F20</f>
        <v>-450</v>
      </c>
      <c r="L20" s="15">
        <f>F20</f>
        <v>450</v>
      </c>
      <c r="M20" s="15"/>
    </row>
    <row r="21" spans="2:13" ht="12.75">
      <c r="B21" t="s">
        <v>26</v>
      </c>
      <c r="E21" s="14"/>
      <c r="F21" s="15">
        <v>200</v>
      </c>
      <c r="G21" s="12"/>
      <c r="H21" s="16"/>
      <c r="I21" s="15"/>
      <c r="J21" s="15"/>
      <c r="K21" s="16">
        <f>-F21</f>
        <v>-200</v>
      </c>
      <c r="L21" s="15">
        <f>F21</f>
        <v>200</v>
      </c>
      <c r="M21" s="15"/>
    </row>
    <row r="22" spans="5:13" ht="12">
      <c r="E22" s="14"/>
      <c r="F22" s="15"/>
      <c r="G22" s="12"/>
      <c r="H22" s="16"/>
      <c r="I22" s="15"/>
      <c r="J22" s="15"/>
      <c r="K22" s="16"/>
      <c r="L22" s="15"/>
      <c r="M22" s="15"/>
    </row>
    <row r="23" spans="1:13" ht="12">
      <c r="A23" s="1" t="s">
        <v>27</v>
      </c>
      <c r="E23" s="14"/>
      <c r="F23" s="15"/>
      <c r="G23" s="12"/>
      <c r="H23" s="16"/>
      <c r="I23" s="15"/>
      <c r="J23" s="15"/>
      <c r="K23" s="16"/>
      <c r="L23" s="15"/>
      <c r="M23" s="15"/>
    </row>
    <row r="24" spans="1:13" ht="12">
      <c r="A24" s="1">
        <v>41086</v>
      </c>
      <c r="B24" t="s">
        <v>28</v>
      </c>
      <c r="E24" s="14">
        <v>254.56</v>
      </c>
      <c r="F24" s="15">
        <f>E24/$C$4</f>
        <v>201.88787528405055</v>
      </c>
      <c r="G24" s="12"/>
      <c r="H24" s="16">
        <f>F24</f>
        <v>201.88787528405055</v>
      </c>
      <c r="I24" s="15"/>
      <c r="J24" s="15"/>
      <c r="K24" s="16"/>
      <c r="L24" s="15"/>
      <c r="M24" s="15"/>
    </row>
    <row r="25" spans="1:13" ht="12">
      <c r="A25" s="1">
        <v>41090</v>
      </c>
      <c r="B25" t="s">
        <v>29</v>
      </c>
      <c r="E25" s="14">
        <v>52.84</v>
      </c>
      <c r="F25" s="15">
        <f>E25/$C$4</f>
        <v>41.90664413108592</v>
      </c>
      <c r="G25" s="12"/>
      <c r="H25" s="16">
        <f>F25</f>
        <v>41.90664413108592</v>
      </c>
      <c r="I25" s="15"/>
      <c r="J25" s="15"/>
      <c r="K25" s="16"/>
      <c r="L25" s="15"/>
      <c r="M25" s="15"/>
    </row>
    <row r="26" spans="1:13" ht="12">
      <c r="A26" s="1">
        <v>41094</v>
      </c>
      <c r="B26" t="s">
        <v>29</v>
      </c>
      <c r="E26" s="14">
        <v>35.94</v>
      </c>
      <c r="F26" s="15">
        <f>E26/$C$4</f>
        <v>28.503497162589476</v>
      </c>
      <c r="G26" s="12"/>
      <c r="H26" s="16">
        <f>F26</f>
        <v>28.503497162589476</v>
      </c>
      <c r="I26" s="15"/>
      <c r="J26" s="15"/>
      <c r="K26" s="16"/>
      <c r="L26" s="15"/>
      <c r="M26" s="15"/>
    </row>
    <row r="27" spans="1:13" ht="12">
      <c r="A27" s="1">
        <v>41086</v>
      </c>
      <c r="B27" t="s">
        <v>30</v>
      </c>
      <c r="E27" s="14">
        <v>3</v>
      </c>
      <c r="F27" s="15">
        <f>E27/$C$4</f>
        <v>2.379256858312978</v>
      </c>
      <c r="G27" s="12"/>
      <c r="H27" s="16">
        <f>F27</f>
        <v>2.379256858312978</v>
      </c>
      <c r="I27" s="15"/>
      <c r="J27" s="15"/>
      <c r="K27" s="16"/>
      <c r="L27" s="15"/>
      <c r="M27" s="15"/>
    </row>
    <row r="28" spans="1:13" ht="12">
      <c r="A28" s="1">
        <v>41094</v>
      </c>
      <c r="B28" t="s">
        <v>30</v>
      </c>
      <c r="E28" s="14">
        <v>6</v>
      </c>
      <c r="F28" s="15">
        <f>E28/$C$4</f>
        <v>4.758513716625956</v>
      </c>
      <c r="G28" s="12"/>
      <c r="H28" s="16">
        <f>F28</f>
        <v>4.758513716625956</v>
      </c>
      <c r="I28" s="15"/>
      <c r="J28" s="15"/>
      <c r="K28" s="16"/>
      <c r="L28" s="15"/>
      <c r="M28" s="15"/>
    </row>
    <row r="29" spans="5:13" ht="12">
      <c r="E29" s="14"/>
      <c r="F29" s="15"/>
      <c r="G29" s="12"/>
      <c r="H29" s="16"/>
      <c r="I29" s="15"/>
      <c r="J29" s="15"/>
      <c r="K29" s="16"/>
      <c r="L29" s="15"/>
      <c r="M29" s="15"/>
    </row>
    <row r="30" spans="5:13" ht="12">
      <c r="E30" s="14"/>
      <c r="F30" s="15"/>
      <c r="G30" s="12"/>
      <c r="H30" s="16"/>
      <c r="I30" s="15"/>
      <c r="J30" s="15"/>
      <c r="K30" s="16"/>
      <c r="L30" s="15"/>
      <c r="M30" s="15"/>
    </row>
    <row r="31" spans="1:13" ht="12">
      <c r="A31" s="1" t="s">
        <v>31</v>
      </c>
      <c r="E31" s="14"/>
      <c r="F31" s="15"/>
      <c r="G31" s="12"/>
      <c r="H31" s="16"/>
      <c r="I31" s="15"/>
      <c r="J31" s="15"/>
      <c r="K31" s="16"/>
      <c r="L31" s="15"/>
      <c r="M31" s="15"/>
    </row>
    <row r="32" spans="1:13" ht="12">
      <c r="A32" s="1">
        <v>41086</v>
      </c>
      <c r="B32" t="s">
        <v>32</v>
      </c>
      <c r="E32" s="14">
        <v>4.45</v>
      </c>
      <c r="F32" s="15">
        <f>E32/$C$4</f>
        <v>3.529231006497584</v>
      </c>
      <c r="G32" s="12"/>
      <c r="H32" s="16">
        <f>F32</f>
        <v>3.529231006497584</v>
      </c>
      <c r="I32" s="15"/>
      <c r="J32" s="15"/>
      <c r="K32" s="16"/>
      <c r="L32" s="15"/>
      <c r="M32" s="15"/>
    </row>
    <row r="33" spans="1:13" ht="12">
      <c r="A33" s="1">
        <v>41086</v>
      </c>
      <c r="B33" t="s">
        <v>33</v>
      </c>
      <c r="E33" s="14">
        <v>17.8</v>
      </c>
      <c r="F33" s="15">
        <f>E33/$C$4</f>
        <v>14.116924025990336</v>
      </c>
      <c r="G33" s="12"/>
      <c r="H33" s="16">
        <f>F33</f>
        <v>14.116924025990336</v>
      </c>
      <c r="I33" s="15"/>
      <c r="J33" s="15"/>
      <c r="K33" s="16"/>
      <c r="L33" s="15"/>
      <c r="M33" s="15"/>
    </row>
    <row r="34" spans="1:13" ht="12">
      <c r="A34" s="1">
        <v>41087</v>
      </c>
      <c r="B34" t="s">
        <v>34</v>
      </c>
      <c r="E34" s="14">
        <v>17.62</v>
      </c>
      <c r="F34" s="15">
        <f>E34/$C$4</f>
        <v>13.974168614491559</v>
      </c>
      <c r="G34" s="12" t="s">
        <v>35</v>
      </c>
      <c r="H34" s="16" t="s">
        <v>36</v>
      </c>
      <c r="I34" s="15" t="s">
        <v>36</v>
      </c>
      <c r="J34" s="15" t="s">
        <v>36</v>
      </c>
      <c r="K34" s="16"/>
      <c r="L34" s="15"/>
      <c r="M34" s="15"/>
    </row>
    <row r="35" spans="1:13" ht="12">
      <c r="A35" s="1">
        <v>41088</v>
      </c>
      <c r="B35" t="s">
        <v>37</v>
      </c>
      <c r="E35" s="14">
        <v>65.5</v>
      </c>
      <c r="F35" s="15">
        <f>E35/$C$4</f>
        <v>51.94710807316669</v>
      </c>
      <c r="G35" s="12"/>
      <c r="H35" s="16">
        <f>F35</f>
        <v>51.94710807316669</v>
      </c>
      <c r="I35" s="15"/>
      <c r="J35" s="15"/>
      <c r="K35" s="16"/>
      <c r="L35" s="15"/>
      <c r="M35" s="15"/>
    </row>
    <row r="36" spans="1:13" ht="12">
      <c r="A36" s="1">
        <v>41090</v>
      </c>
      <c r="B36" t="s">
        <v>38</v>
      </c>
      <c r="E36" s="14">
        <v>4.89</v>
      </c>
      <c r="F36" s="15">
        <f>E36/$C$4</f>
        <v>3.878188679050154</v>
      </c>
      <c r="G36" s="12" t="s">
        <v>35</v>
      </c>
      <c r="H36" s="16" t="s">
        <v>36</v>
      </c>
      <c r="I36" s="15" t="s">
        <v>36</v>
      </c>
      <c r="J36" s="15" t="s">
        <v>36</v>
      </c>
      <c r="K36" s="16"/>
      <c r="L36" s="15"/>
      <c r="M36" s="15"/>
    </row>
    <row r="37" spans="1:13" ht="12">
      <c r="A37" s="1">
        <v>41092</v>
      </c>
      <c r="B37" t="s">
        <v>39</v>
      </c>
      <c r="E37" s="14">
        <v>8.58</v>
      </c>
      <c r="F37" s="15">
        <f>E37/$C$4</f>
        <v>6.804674614775117</v>
      </c>
      <c r="G37" s="12"/>
      <c r="H37" s="16">
        <f>F37</f>
        <v>6.804674614775117</v>
      </c>
      <c r="I37" s="15"/>
      <c r="J37" s="15"/>
      <c r="K37" s="16"/>
      <c r="L37" s="15"/>
      <c r="M37" s="15"/>
    </row>
    <row r="38" spans="1:13" ht="12">
      <c r="A38" s="1">
        <v>41093</v>
      </c>
      <c r="B38" t="s">
        <v>40</v>
      </c>
      <c r="E38" s="14">
        <v>42.6</v>
      </c>
      <c r="F38" s="15">
        <f>E38/$C$4</f>
        <v>33.78544738804429</v>
      </c>
      <c r="G38" s="12"/>
      <c r="H38" s="16">
        <f>F38</f>
        <v>33.78544738804429</v>
      </c>
      <c r="I38" s="15"/>
      <c r="J38" s="15"/>
      <c r="K38" s="16"/>
      <c r="L38" s="15"/>
      <c r="M38" s="15"/>
    </row>
    <row r="39" spans="5:13" ht="12">
      <c r="E39" s="14"/>
      <c r="F39" s="15"/>
      <c r="G39" s="12"/>
      <c r="H39" s="16"/>
      <c r="I39" s="15"/>
      <c r="J39" s="15"/>
      <c r="K39" s="16"/>
      <c r="L39" s="15"/>
      <c r="M39" s="15"/>
    </row>
    <row r="40" spans="1:13" ht="12">
      <c r="A40"/>
      <c r="E40" s="14"/>
      <c r="F40" s="15"/>
      <c r="G40" s="12"/>
      <c r="H40" s="16"/>
      <c r="I40" s="15"/>
      <c r="J40" s="15"/>
      <c r="K40" s="16"/>
      <c r="L40" s="15"/>
      <c r="M40" s="15"/>
    </row>
    <row r="41" spans="1:13" ht="12">
      <c r="A41" s="1">
        <v>41088</v>
      </c>
      <c r="B41" t="s">
        <v>41</v>
      </c>
      <c r="E41" s="14">
        <v>30</v>
      </c>
      <c r="F41" s="15">
        <f>E41/$C$4</f>
        <v>23.79256858312978</v>
      </c>
      <c r="G41" s="12"/>
      <c r="H41" s="16">
        <f>F41</f>
        <v>23.79256858312978</v>
      </c>
      <c r="I41" s="15"/>
      <c r="J41" s="15"/>
      <c r="K41" s="16"/>
      <c r="L41" s="15"/>
      <c r="M41" s="15"/>
    </row>
    <row r="42" spans="5:13" ht="12">
      <c r="E42" s="14"/>
      <c r="F42" s="15"/>
      <c r="G42" s="12"/>
      <c r="H42" s="16"/>
      <c r="I42" s="15"/>
      <c r="J42" s="15"/>
      <c r="K42" s="16"/>
      <c r="L42" s="15"/>
      <c r="M42" s="15"/>
    </row>
    <row r="43" spans="1:13" ht="12">
      <c r="A43" s="1">
        <v>41089</v>
      </c>
      <c r="B43" t="s">
        <v>42</v>
      </c>
      <c r="E43" s="14">
        <v>3</v>
      </c>
      <c r="F43" s="15">
        <f>E43/$C$4</f>
        <v>2.379256858312978</v>
      </c>
      <c r="G43" s="12"/>
      <c r="H43" s="16">
        <f>F43</f>
        <v>2.379256858312978</v>
      </c>
      <c r="I43" s="15"/>
      <c r="J43" s="15"/>
      <c r="K43" s="16"/>
      <c r="L43" s="15"/>
      <c r="M43" s="15"/>
    </row>
    <row r="44" spans="1:13" ht="12">
      <c r="A44" s="1">
        <v>41089</v>
      </c>
      <c r="B44" t="s">
        <v>43</v>
      </c>
      <c r="E44" s="14">
        <f>2*49.5</f>
        <v>99</v>
      </c>
      <c r="F44" s="15">
        <f>E44/$C$4</f>
        <v>78.51547632432828</v>
      </c>
      <c r="G44" s="12"/>
      <c r="H44" s="16">
        <f>F44</f>
        <v>78.51547632432828</v>
      </c>
      <c r="I44" s="15"/>
      <c r="J44" s="15"/>
      <c r="K44" s="16"/>
      <c r="L44" s="15"/>
      <c r="M44" s="15"/>
    </row>
    <row r="45" spans="5:13" ht="12">
      <c r="E45" s="14"/>
      <c r="F45" s="15"/>
      <c r="G45" s="12"/>
      <c r="H45" s="16"/>
      <c r="I45" s="15"/>
      <c r="J45" s="15"/>
      <c r="K45" s="16"/>
      <c r="L45" s="15"/>
      <c r="M45" s="15"/>
    </row>
    <row r="46" spans="1:13" ht="12">
      <c r="A46" s="1">
        <v>41090</v>
      </c>
      <c r="B46" t="s">
        <v>44</v>
      </c>
      <c r="E46" s="14">
        <v>5</v>
      </c>
      <c r="F46" s="15">
        <f>E46</f>
        <v>5</v>
      </c>
      <c r="G46" s="12" t="s">
        <v>35</v>
      </c>
      <c r="H46" s="16" t="s">
        <v>36</v>
      </c>
      <c r="I46" s="15" t="s">
        <v>36</v>
      </c>
      <c r="J46" s="15" t="s">
        <v>36</v>
      </c>
      <c r="K46" s="16"/>
      <c r="L46" s="15"/>
      <c r="M46" s="15"/>
    </row>
    <row r="47" spans="5:13" ht="12">
      <c r="E47" s="14"/>
      <c r="F47" s="15"/>
      <c r="G47" s="12"/>
      <c r="H47" s="16"/>
      <c r="I47" s="15"/>
      <c r="J47" s="15"/>
      <c r="K47" s="16"/>
      <c r="L47" s="15"/>
      <c r="M47" s="15"/>
    </row>
    <row r="48" spans="5:13" ht="12">
      <c r="E48" s="14"/>
      <c r="F48" s="15"/>
      <c r="G48" s="12"/>
      <c r="H48" s="16"/>
      <c r="I48" s="15"/>
      <c r="J48" s="15"/>
      <c r="K48" s="16"/>
      <c r="L48" s="15"/>
      <c r="M48" s="15"/>
    </row>
    <row r="49" spans="1:13" ht="12">
      <c r="A49" s="1" t="s">
        <v>45</v>
      </c>
      <c r="E49" s="14"/>
      <c r="F49" s="15"/>
      <c r="G49" s="12"/>
      <c r="H49" s="16"/>
      <c r="I49" s="15"/>
      <c r="J49" s="15"/>
      <c r="K49" s="16"/>
      <c r="L49" s="15"/>
      <c r="M49" s="15"/>
    </row>
    <row r="50" spans="1:13" ht="12">
      <c r="A50" s="1">
        <v>41085</v>
      </c>
      <c r="B50" t="s">
        <v>46</v>
      </c>
      <c r="E50" s="14">
        <v>101.25</v>
      </c>
      <c r="F50" s="15">
        <f>E50/$C$4</f>
        <v>80.29991896806301</v>
      </c>
      <c r="G50" s="12"/>
      <c r="H50" s="16"/>
      <c r="I50" s="15"/>
      <c r="J50" s="15"/>
      <c r="K50" s="16"/>
      <c r="L50" s="15"/>
      <c r="M50" s="15"/>
    </row>
    <row r="51" spans="1:13" ht="12">
      <c r="A51" s="1">
        <v>41094</v>
      </c>
      <c r="B51" t="s">
        <v>47</v>
      </c>
      <c r="E51" s="14">
        <v>3</v>
      </c>
      <c r="F51" s="15">
        <f>E51/$C$4</f>
        <v>2.379256858312978</v>
      </c>
      <c r="G51" s="12"/>
      <c r="H51" s="16"/>
      <c r="I51" s="15"/>
      <c r="J51" s="15"/>
      <c r="K51" s="16"/>
      <c r="L51" s="15"/>
      <c r="M51" s="15"/>
    </row>
    <row r="52" spans="1:13" ht="12">
      <c r="A52" s="1">
        <v>41094</v>
      </c>
      <c r="B52" t="s">
        <v>48</v>
      </c>
      <c r="E52" s="14">
        <v>32.45</v>
      </c>
      <c r="F52" s="15">
        <f>E52/$C$4</f>
        <v>25.735628350752048</v>
      </c>
      <c r="G52" s="12"/>
      <c r="H52" s="16"/>
      <c r="I52" s="15"/>
      <c r="J52" s="15"/>
      <c r="K52" s="16"/>
      <c r="L52" s="15"/>
      <c r="M52" s="15"/>
    </row>
    <row r="53" spans="1:13" ht="12">
      <c r="A53" s="1">
        <v>41094</v>
      </c>
      <c r="B53" t="s">
        <v>49</v>
      </c>
      <c r="E53" s="14">
        <v>230.4</v>
      </c>
      <c r="F53" s="15">
        <f>E53/$C$4</f>
        <v>182.72692671843672</v>
      </c>
      <c r="G53" s="12"/>
      <c r="H53" s="16"/>
      <c r="I53" s="15"/>
      <c r="J53" s="15"/>
      <c r="K53" s="16"/>
      <c r="L53" s="15"/>
      <c r="M53" s="15"/>
    </row>
    <row r="54" spans="4:13" ht="12">
      <c r="D54" t="s">
        <v>50</v>
      </c>
      <c r="E54" s="14">
        <f>SUM(E50:E53)</f>
        <v>367.1</v>
      </c>
      <c r="F54" s="12"/>
      <c r="G54" s="12"/>
      <c r="H54" s="16"/>
      <c r="I54" s="15"/>
      <c r="J54" s="15"/>
      <c r="K54" s="16"/>
      <c r="L54" s="15"/>
      <c r="M54" s="15"/>
    </row>
    <row r="55" spans="5:13" ht="12">
      <c r="E55" s="12"/>
      <c r="F55" s="12"/>
      <c r="G55" s="12"/>
      <c r="H55" s="17"/>
      <c r="I55" s="18"/>
      <c r="J55" s="18"/>
      <c r="K55" s="17"/>
      <c r="L55" s="18"/>
      <c r="M55" s="18"/>
    </row>
    <row r="56" spans="5:13" ht="12">
      <c r="E56" s="12"/>
      <c r="F56" s="12"/>
      <c r="G56" s="12"/>
      <c r="H56" s="13" t="s">
        <v>7</v>
      </c>
      <c r="I56" s="19"/>
      <c r="J56" s="19"/>
      <c r="K56" s="13" t="s">
        <v>8</v>
      </c>
      <c r="L56" s="19"/>
      <c r="M56" s="19"/>
    </row>
    <row r="57" spans="5:13" ht="12">
      <c r="E57" s="12" t="s">
        <v>51</v>
      </c>
      <c r="F57" s="12"/>
      <c r="G57" s="12"/>
      <c r="H57" s="16">
        <f>SUM(H10:H55)</f>
        <v>1069.428372674517</v>
      </c>
      <c r="I57" s="20">
        <f>SUM(I10:I55)</f>
        <v>0</v>
      </c>
      <c r="J57" s="20">
        <f>SUM(J10:J55)</f>
        <v>0</v>
      </c>
      <c r="K57" s="16">
        <f>SUM(K10:K55)</f>
        <v>-412.0743141687022</v>
      </c>
      <c r="L57" s="20">
        <f>SUM(L10:L55)</f>
        <v>570.6914380562341</v>
      </c>
      <c r="M57" s="20">
        <f>SUM(M10:M55)</f>
        <v>-158.61712388753187</v>
      </c>
    </row>
    <row r="58" spans="5:13" ht="12">
      <c r="E58" s="12" t="s">
        <v>52</v>
      </c>
      <c r="F58" s="12"/>
      <c r="G58" s="12"/>
      <c r="H58" s="21"/>
      <c r="I58" s="22"/>
      <c r="J58" s="22"/>
      <c r="K58" s="13"/>
      <c r="L58" s="12"/>
      <c r="M58" s="12"/>
    </row>
    <row r="59" spans="5:13" ht="12">
      <c r="E59" s="12"/>
      <c r="F59" s="12"/>
      <c r="G59" s="12"/>
      <c r="H59" s="16">
        <f>H57+K57</f>
        <v>657.3540585058149</v>
      </c>
      <c r="I59" s="20">
        <f>I57+L57</f>
        <v>570.6914380562341</v>
      </c>
      <c r="J59" s="20">
        <f>J57+M57</f>
        <v>-158.61712388753187</v>
      </c>
      <c r="K59" s="13"/>
      <c r="L59" s="12"/>
      <c r="M59" s="12"/>
    </row>
    <row r="60" spans="5:13" ht="12">
      <c r="E60" s="12"/>
      <c r="F60" s="12"/>
      <c r="G60" s="12"/>
      <c r="H60" s="13"/>
      <c r="I60" s="12"/>
      <c r="J60" s="12"/>
      <c r="K60" s="13"/>
      <c r="L60" s="12"/>
      <c r="M60" s="12"/>
    </row>
  </sheetData>
  <sheetProtection selectLockedCells="1" selectUnlockedCells="1"/>
  <mergeCells count="1">
    <mergeCell ref="H7:M7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Ford</dc:creator>
  <cp:keywords/>
  <dc:description/>
  <cp:lastModifiedBy>Oliver Ford</cp:lastModifiedBy>
  <dcterms:created xsi:type="dcterms:W3CDTF">2012-07-07T15:52:56Z</dcterms:created>
  <dcterms:modified xsi:type="dcterms:W3CDTF">2012-07-07T16:39:35Z</dcterms:modified>
  <cp:category/>
  <cp:version/>
  <cp:contentType/>
  <cp:contentStatus/>
  <cp:revision>18</cp:revision>
</cp:coreProperties>
</file>